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288" windowWidth="21732" windowHeight="979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<sst xmlns="http://schemas.openxmlformats.org/spreadsheetml/2006/main" count="77" uniqueCount="55">
  <si>
    <t>Հավելված 1</t>
  </si>
  <si>
    <t>Ջերմուկ համայնքի ավագանու</t>
  </si>
  <si>
    <t xml:space="preserve">ՋԵՐՄՈՒԿ ՀԱՄԱՅՆՔԻ ԱՇԽԱՏԱԿԱԶՄԻ ԵՎ ԵՆԹԱԿԱՌՈՒՑՎԱԾՔՆԵՐԻ </t>
  </si>
  <si>
    <t>ՀԻՄՆԱԿԱՆ ՄԻՋՈՑՆԵՐԻ ԵՎ ԱՐԱԳԱՄԱՇ ԱՌԱՐԿԱՆԵՐԻ ՑՈՒՑԱԿ</t>
  </si>
  <si>
    <t xml:space="preserve">առ  01.01.2021 թվական </t>
  </si>
  <si>
    <t>հազար ՀՀ դրամ</t>
  </si>
  <si>
    <t>հ/հ</t>
  </si>
  <si>
    <t>Կազմակերպության անունը</t>
  </si>
  <si>
    <t>հիմնական միջոցներ</t>
  </si>
  <si>
    <t xml:space="preserve">առ 01.01.2020թ. </t>
  </si>
  <si>
    <t xml:space="preserve">ձեռք բերված ՀՄ </t>
  </si>
  <si>
    <t>դուրս գրման ենթակա ՀՄ</t>
  </si>
  <si>
    <t>մնացորդ 01.01.2021թ.</t>
  </si>
  <si>
    <t>Ջերմուկի համայնքապետարան</t>
  </si>
  <si>
    <t>Ջերմուկ համայնքի ճոպանուղի համայնքային հիմնարկ</t>
  </si>
  <si>
    <t>Ջերմուկի հանրային գրադարան համայնքային հիմնարկ</t>
  </si>
  <si>
    <t>Ջերմուկ համայնքի ,,Գնդեվազ համայնքի մանկապարտեզ,,ՀՈԱԿ</t>
  </si>
  <si>
    <t>Ջերմուկ համայնքի ,,ԶԱՏԻԿ,, մանկապարտեզ ՆՈՒՀ ՀՈԱԿ</t>
  </si>
  <si>
    <t>,,Ջերմուկ համայնքի կոմունալ սպասարկում և բարեկարգում,, ՀՈԱԿ</t>
  </si>
  <si>
    <t>,,Ջերմուկի մարզամշակութային կենտրոն,, ՀՈԱԿ</t>
  </si>
  <si>
    <t>,,Ջերմուկ համայնքի Ռոմանոս Մելիքյանի անվան  արվեստի դպրոց,,ՀՈԱԿ</t>
  </si>
  <si>
    <t>,,Ջերմուկ համայնքիՇառլ Ազնավուրի  անվան  արվեստի դպրոց,,ՀՈԱԿ</t>
  </si>
  <si>
    <t>Ջերմուկի ՔԿԱԳ-առանձնացված ստորաբաժանում</t>
  </si>
  <si>
    <t>Ջերմուկի ՍԾՏԲ առանձնացված ստորաբաժանում</t>
  </si>
  <si>
    <t>ԸՆԴԱՄԵՆԸ</t>
  </si>
  <si>
    <t>փոքրարժեք և արագամաշ առարկաներ</t>
  </si>
  <si>
    <t>ձեռք բերված ԱԱ</t>
  </si>
  <si>
    <t>դուրս գրման ենթակա ԱԱ</t>
  </si>
  <si>
    <t xml:space="preserve">հանձնաժողովի նախագահ`                                      Արման Հայրապետյան
       անդամներ՝                                                         Արտավազդ Գևորգյան
                                                                                   Մխիթար Բունիաթյան
                                                                                      Սանասար Բաբաջանյան  
                                                                            Արմեն Մկրտչյան                                                
                                                                               Արմինե Ղազարյան
                                                                              Աշխեն Սարգսյան                                                 
</t>
  </si>
  <si>
    <t>Հավելված 2</t>
  </si>
  <si>
    <t>ՕՏԱՐՄԱՆ ԵՆԹԱԿԱ ՀԻՄՆԱԿԱՆ ՄԻՋՈՑՆԵՐԻ ԵՎ ԱՐԱԳԱՄԱՇ ԱՌԱՐԿԱՆԵՐԻ ՑՈՒՑԱԿ</t>
  </si>
  <si>
    <t>կազմակերպության անվանումը</t>
  </si>
  <si>
    <t>հիմնական միջոցի անվանումը</t>
  </si>
  <si>
    <t>ձեռք բերման տարեթիվը</t>
  </si>
  <si>
    <t>հաշվեկշռային արժեք</t>
  </si>
  <si>
    <t xml:space="preserve">Ջերմուկ բնակավայր </t>
  </si>
  <si>
    <t>ավազցրիչ L-116-01 Գազ -53</t>
  </si>
  <si>
    <t>1981թ.</t>
  </si>
  <si>
    <t>ձյուն բարձող մեքենա</t>
  </si>
  <si>
    <t>ԱՆ տրակտոր S-40</t>
  </si>
  <si>
    <t>1986թ.</t>
  </si>
  <si>
    <t>Մ-25-12ՆԿ մուլտիկար</t>
  </si>
  <si>
    <t>1985թ.</t>
  </si>
  <si>
    <t xml:space="preserve">ԿՕ-713/ԶԻԼ-43-14-12/  </t>
  </si>
  <si>
    <t>1991թ.</t>
  </si>
  <si>
    <t>Գազ-53-14-ԿՕ-503Բ</t>
  </si>
  <si>
    <t>1989թ.</t>
  </si>
  <si>
    <t>Գազ-53</t>
  </si>
  <si>
    <t>1983թ.</t>
  </si>
  <si>
    <t>Հերհեր բնակավայր</t>
  </si>
  <si>
    <t>ВАЗ 2106 ծառայողական մեքենա</t>
  </si>
  <si>
    <t xml:space="preserve">ԸՆԴԱՄԵՆԸ </t>
  </si>
  <si>
    <t xml:space="preserve">հանձնաժողովի նախագահ`                                      Արման Հայրապետյան
       անդամներ՝                                                         Արտավազդ Գևորգյան
                                                                                   Մխիթար Բունիաթյան
                                                                                      Սանասար Բաբաջանյան  
                                                                              Աշխեն Սարգսյան 
                                                                               Արմինե Ղազարյան
                                                                           Արմեն Մկրտչյան
</t>
  </si>
  <si>
    <t>2021 թվականի մայիսի N      նիստի</t>
  </si>
  <si>
    <t>2021 թվականի մայիսի N     նիստի</t>
  </si>
</sst>
</file>

<file path=xl/styles.xml><?xml version="1.0" encoding="utf-8"?>
<styleSheet xmlns="http://schemas.openxmlformats.org/spreadsheetml/2006/main">
  <numFmts count="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_-* #,##0.0\ _դ_ր_._-;\-* #,##0.0\ _դ_ր_._-;_-* &quot;-&quot;??\ _դ_ր_._-;_-@_-"/>
  </numFmts>
  <fonts count="5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/>
    </xf>
    <xf numFmtId="0" fontId="0" fillId="0" borderId="8" xfId="0" applyBorder="1" applyAlignment="1">
      <alignment/>
    </xf>
    <xf numFmtId="164" fontId="0" fillId="0" borderId="8" xfId="15" applyNumberFormat="1" applyBorder="1" applyAlignment="1">
      <alignment horizontal="center"/>
    </xf>
    <xf numFmtId="164" fontId="0" fillId="0" borderId="8" xfId="15" applyNumberFormat="1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7" xfId="15" applyNumberFormat="1" applyFont="1" applyFill="1" applyBorder="1" applyAlignment="1">
      <alignment/>
    </xf>
    <xf numFmtId="0" fontId="4" fillId="0" borderId="0" xfId="0" applyFont="1" applyAlignment="1">
      <alignment/>
    </xf>
    <xf numFmtId="164" fontId="4" fillId="2" borderId="7" xfId="15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jet%202020\&#1392;&#1377;&#1396;&#1377;&#1397;&#1398;&#1412;&#1387;%20&#1392;&#1377;&#1399;&#1406;&#1381;&#1391;&#1399;&#1387;&#1404;%202020%20&#1385;&#1406;&#1377;&#1391;&#1377;&#1398;\&#1344;&#1348;%20&#1415;%20&#1329;&#1329;%20&#1399;&#1377;&#1408;&#13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8"/>
      <sheetName val="Sheet7"/>
      <sheetName val="Sheet6"/>
      <sheetName val="Sheet5"/>
      <sheetName val="Sheet4"/>
      <sheetName val="Sheet3"/>
    </sheetNames>
    <sheetDataSet>
      <sheetData sheetId="3">
        <row r="79">
          <cell r="F79">
            <v>136741.94</v>
          </cell>
        </row>
        <row r="80">
          <cell r="F80">
            <v>37983.87</v>
          </cell>
        </row>
        <row r="81">
          <cell r="F81">
            <v>896419.35</v>
          </cell>
        </row>
        <row r="82">
          <cell r="F82">
            <v>91161.29000000001</v>
          </cell>
        </row>
        <row r="83">
          <cell r="F83">
            <v>1215483.87</v>
          </cell>
        </row>
        <row r="84">
          <cell r="F84">
            <v>281080.65</v>
          </cell>
        </row>
        <row r="85">
          <cell r="F85">
            <v>136741.94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61">
      <selection activeCell="F13" sqref="F13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4" width="16.7109375" style="0" customWidth="1"/>
    <col min="5" max="5" width="26.7109375" style="0" customWidth="1"/>
    <col min="6" max="6" width="21.28125" style="0" customWidth="1"/>
  </cols>
  <sheetData>
    <row r="1" spans="5:6" ht="12.75">
      <c r="E1" s="34" t="s">
        <v>0</v>
      </c>
      <c r="F1" s="34"/>
    </row>
    <row r="2" spans="5:6" ht="12.75">
      <c r="E2" s="34" t="s">
        <v>1</v>
      </c>
      <c r="F2" s="34"/>
    </row>
    <row r="3" spans="5:6" ht="12.75">
      <c r="E3" s="34" t="s">
        <v>54</v>
      </c>
      <c r="F3" s="34"/>
    </row>
    <row r="4" spans="1:6" s="3" customFormat="1" ht="15">
      <c r="A4" s="2" t="s">
        <v>2</v>
      </c>
      <c r="B4" s="2"/>
      <c r="C4" s="2"/>
      <c r="D4" s="2"/>
      <c r="E4" s="2"/>
      <c r="F4" s="2"/>
    </row>
    <row r="5" spans="1:6" s="3" customFormat="1" ht="15">
      <c r="A5" s="2" t="s">
        <v>3</v>
      </c>
      <c r="B5" s="2"/>
      <c r="C5" s="2"/>
      <c r="D5" s="2"/>
      <c r="E5" s="2"/>
      <c r="F5" s="2"/>
    </row>
    <row r="6" spans="1:6" s="3" customFormat="1" ht="15">
      <c r="A6" s="2" t="s">
        <v>4</v>
      </c>
      <c r="B6" s="2"/>
      <c r="C6" s="2"/>
      <c r="D6" s="2"/>
      <c r="E6" s="2"/>
      <c r="F6" s="2"/>
    </row>
    <row r="7" ht="13.5" thickBot="1">
      <c r="F7" s="1" t="s">
        <v>5</v>
      </c>
    </row>
    <row r="8" spans="1:6" ht="13.5" thickBot="1">
      <c r="A8" s="4" t="s">
        <v>6</v>
      </c>
      <c r="B8" s="4" t="s">
        <v>7</v>
      </c>
      <c r="C8" s="5" t="s">
        <v>8</v>
      </c>
      <c r="D8" s="6"/>
      <c r="E8" s="6"/>
      <c r="F8" s="7"/>
    </row>
    <row r="9" spans="1:6" ht="13.5" thickBot="1">
      <c r="A9" s="8"/>
      <c r="B9" s="9"/>
      <c r="C9" s="10" t="s">
        <v>9</v>
      </c>
      <c r="D9" s="10" t="s">
        <v>10</v>
      </c>
      <c r="E9" s="10" t="s">
        <v>11</v>
      </c>
      <c r="F9" s="10" t="s">
        <v>12</v>
      </c>
    </row>
    <row r="10" spans="1:6" ht="12.75">
      <c r="A10" s="11">
        <v>1</v>
      </c>
      <c r="B10" s="11" t="s">
        <v>13</v>
      </c>
      <c r="C10" s="12">
        <v>2323662.2</v>
      </c>
      <c r="D10" s="13">
        <v>1303084</v>
      </c>
      <c r="E10" s="13">
        <v>1148627.1</v>
      </c>
      <c r="F10" s="13">
        <f>C10+D10-E10</f>
        <v>2478119.1</v>
      </c>
    </row>
    <row r="11" spans="1:6" ht="29.25" customHeight="1">
      <c r="A11" s="11">
        <v>2</v>
      </c>
      <c r="B11" s="14" t="s">
        <v>14</v>
      </c>
      <c r="C11" s="13">
        <v>932350</v>
      </c>
      <c r="D11" s="13">
        <v>2204.4</v>
      </c>
      <c r="E11" s="12">
        <v>2642</v>
      </c>
      <c r="F11" s="13">
        <f aca="true" t="shared" si="0" ref="F11:F17">C11+D11-E11</f>
        <v>931912.4</v>
      </c>
    </row>
    <row r="12" spans="1:6" ht="27" customHeight="1">
      <c r="A12" s="11">
        <v>3</v>
      </c>
      <c r="B12" s="14" t="s">
        <v>15</v>
      </c>
      <c r="C12" s="13">
        <v>4099.1</v>
      </c>
      <c r="D12" s="13">
        <v>500</v>
      </c>
      <c r="E12" s="12">
        <v>188</v>
      </c>
      <c r="F12" s="13">
        <f t="shared" si="0"/>
        <v>4411.1</v>
      </c>
    </row>
    <row r="13" spans="1:6" ht="27" customHeight="1">
      <c r="A13" s="11">
        <v>4</v>
      </c>
      <c r="B13" s="14" t="s">
        <v>16</v>
      </c>
      <c r="C13" s="13">
        <v>22546</v>
      </c>
      <c r="D13" s="13">
        <v>0</v>
      </c>
      <c r="E13" s="12">
        <v>0</v>
      </c>
      <c r="F13" s="13">
        <f>C13+D13-E13</f>
        <v>22546</v>
      </c>
    </row>
    <row r="14" spans="1:6" ht="28.5" customHeight="1">
      <c r="A14" s="11">
        <v>5</v>
      </c>
      <c r="B14" s="14" t="s">
        <v>17</v>
      </c>
      <c r="C14" s="13">
        <v>346078.3</v>
      </c>
      <c r="D14" s="13">
        <v>11083</v>
      </c>
      <c r="E14" s="12">
        <v>0</v>
      </c>
      <c r="F14" s="13">
        <f t="shared" si="0"/>
        <v>357161.3</v>
      </c>
    </row>
    <row r="15" spans="1:6" ht="27" customHeight="1">
      <c r="A15" s="11">
        <v>6</v>
      </c>
      <c r="B15" s="14" t="s">
        <v>18</v>
      </c>
      <c r="C15" s="12">
        <v>453234.1</v>
      </c>
      <c r="D15" s="12">
        <v>470.5</v>
      </c>
      <c r="E15" s="12">
        <v>8982</v>
      </c>
      <c r="F15" s="12">
        <f t="shared" si="0"/>
        <v>444722.6</v>
      </c>
    </row>
    <row r="16" spans="1:6" ht="28.5" customHeight="1">
      <c r="A16" s="11">
        <v>7</v>
      </c>
      <c r="B16" s="14" t="s">
        <v>19</v>
      </c>
      <c r="C16" s="13">
        <v>173137.4</v>
      </c>
      <c r="D16" s="13">
        <v>28318.2</v>
      </c>
      <c r="E16" s="12">
        <v>105</v>
      </c>
      <c r="F16" s="13">
        <f t="shared" si="0"/>
        <v>201350.6</v>
      </c>
    </row>
    <row r="17" spans="1:6" ht="30.75" customHeight="1">
      <c r="A17" s="11">
        <v>8</v>
      </c>
      <c r="B17" s="14" t="s">
        <v>20</v>
      </c>
      <c r="C17" s="13">
        <v>110036.9</v>
      </c>
      <c r="D17" s="13">
        <v>945</v>
      </c>
      <c r="E17" s="12">
        <v>165</v>
      </c>
      <c r="F17" s="13">
        <f t="shared" si="0"/>
        <v>110816.9</v>
      </c>
    </row>
    <row r="18" spans="1:6" ht="26.25" customHeight="1">
      <c r="A18" s="11">
        <v>9</v>
      </c>
      <c r="B18" s="14" t="s">
        <v>21</v>
      </c>
      <c r="C18" s="13">
        <v>61540.4</v>
      </c>
      <c r="D18" s="13">
        <v>209</v>
      </c>
      <c r="E18" s="12">
        <v>30</v>
      </c>
      <c r="F18" s="13">
        <f>C18+D18-E18</f>
        <v>61719.4</v>
      </c>
    </row>
    <row r="19" spans="1:6" ht="29.25" customHeight="1">
      <c r="A19" s="11">
        <v>10</v>
      </c>
      <c r="B19" s="14" t="s">
        <v>22</v>
      </c>
      <c r="C19" s="13">
        <v>17275.5</v>
      </c>
      <c r="D19" s="13">
        <v>0</v>
      </c>
      <c r="E19" s="12">
        <v>0</v>
      </c>
      <c r="F19" s="13">
        <f>C19+D19-E19</f>
        <v>17275.5</v>
      </c>
    </row>
    <row r="20" spans="1:6" ht="25.5" customHeight="1" thickBot="1">
      <c r="A20" s="15">
        <v>11</v>
      </c>
      <c r="B20" s="16" t="s">
        <v>23</v>
      </c>
      <c r="C20" s="13">
        <v>332</v>
      </c>
      <c r="D20" s="13">
        <v>0</v>
      </c>
      <c r="E20" s="12">
        <v>207</v>
      </c>
      <c r="F20" s="13">
        <f>C20+D20-E20</f>
        <v>125</v>
      </c>
    </row>
    <row r="21" spans="1:6" s="20" customFormat="1" ht="13.5" thickBot="1">
      <c r="A21" s="17" t="s">
        <v>24</v>
      </c>
      <c r="B21" s="18"/>
      <c r="C21" s="19">
        <f>SUM(C10:C20)</f>
        <v>4444291.900000001</v>
      </c>
      <c r="D21" s="19">
        <f>SUM(D10:D20)</f>
        <v>1346814.0999999999</v>
      </c>
      <c r="E21" s="19">
        <f>SUM(E10:E20)</f>
        <v>1160946.1</v>
      </c>
      <c r="F21" s="19">
        <f>SUM(F10:F20)</f>
        <v>4630159.9</v>
      </c>
    </row>
    <row r="22" ht="13.5" thickBot="1"/>
    <row r="23" spans="1:6" ht="13.5" thickBot="1">
      <c r="A23" s="4" t="s">
        <v>6</v>
      </c>
      <c r="B23" s="4" t="s">
        <v>7</v>
      </c>
      <c r="C23" s="5" t="s">
        <v>25</v>
      </c>
      <c r="D23" s="6"/>
      <c r="E23" s="6"/>
      <c r="F23" s="7"/>
    </row>
    <row r="24" spans="1:6" ht="13.5" thickBot="1">
      <c r="A24" s="8"/>
      <c r="B24" s="9"/>
      <c r="C24" s="10" t="s">
        <v>9</v>
      </c>
      <c r="D24" s="10" t="s">
        <v>26</v>
      </c>
      <c r="E24" s="10" t="s">
        <v>27</v>
      </c>
      <c r="F24" s="10" t="s">
        <v>12</v>
      </c>
    </row>
    <row r="25" spans="1:6" ht="12.75">
      <c r="A25" s="11">
        <v>1</v>
      </c>
      <c r="B25" s="11" t="s">
        <v>13</v>
      </c>
      <c r="C25" s="12">
        <v>5844.1</v>
      </c>
      <c r="D25" s="12">
        <v>655.9</v>
      </c>
      <c r="E25" s="12">
        <v>6500</v>
      </c>
      <c r="F25" s="12">
        <f>C25+D25-E25</f>
        <v>0</v>
      </c>
    </row>
    <row r="26" spans="1:6" ht="30" customHeight="1">
      <c r="A26" s="11">
        <v>2</v>
      </c>
      <c r="B26" s="14" t="s">
        <v>14</v>
      </c>
      <c r="C26" s="12">
        <v>905.6</v>
      </c>
      <c r="D26" s="12">
        <v>1652</v>
      </c>
      <c r="E26" s="12">
        <v>2468.2</v>
      </c>
      <c r="F26" s="12">
        <f aca="true" t="shared" si="1" ref="F26:F35">C26+D26-E26</f>
        <v>89.40000000000009</v>
      </c>
    </row>
    <row r="27" spans="1:6" ht="24" customHeight="1">
      <c r="A27" s="11">
        <v>3</v>
      </c>
      <c r="B27" s="14" t="s">
        <v>15</v>
      </c>
      <c r="C27" s="12">
        <v>431.1</v>
      </c>
      <c r="D27" s="12">
        <v>7.8</v>
      </c>
      <c r="E27" s="12">
        <v>26.9</v>
      </c>
      <c r="F27" s="12">
        <f t="shared" si="1"/>
        <v>412.00000000000006</v>
      </c>
    </row>
    <row r="28" spans="1:6" ht="30.75" customHeight="1">
      <c r="A28" s="11">
        <v>4</v>
      </c>
      <c r="B28" s="14" t="s">
        <v>16</v>
      </c>
      <c r="C28" s="12">
        <v>246.35</v>
      </c>
      <c r="D28" s="12">
        <v>0</v>
      </c>
      <c r="E28" s="12">
        <v>1.5</v>
      </c>
      <c r="F28" s="12">
        <f t="shared" si="1"/>
        <v>244.85</v>
      </c>
    </row>
    <row r="29" spans="1:6" ht="27" customHeight="1">
      <c r="A29" s="11">
        <v>5</v>
      </c>
      <c r="B29" s="14" t="s">
        <v>17</v>
      </c>
      <c r="C29" s="12">
        <v>6884</v>
      </c>
      <c r="D29" s="12">
        <v>3577.3</v>
      </c>
      <c r="E29" s="12">
        <v>457.7</v>
      </c>
      <c r="F29" s="12">
        <f t="shared" si="1"/>
        <v>10003.599999999999</v>
      </c>
    </row>
    <row r="30" spans="1:6" ht="24.75" customHeight="1">
      <c r="A30" s="11">
        <v>6</v>
      </c>
      <c r="B30" s="14" t="s">
        <v>18</v>
      </c>
      <c r="C30" s="12">
        <v>21352.1</v>
      </c>
      <c r="D30" s="12">
        <v>448</v>
      </c>
      <c r="E30" s="12">
        <v>8393.2</v>
      </c>
      <c r="F30" s="12">
        <f t="shared" si="1"/>
        <v>13406.899999999998</v>
      </c>
    </row>
    <row r="31" spans="1:6" ht="25.5" customHeight="1">
      <c r="A31" s="11">
        <v>7</v>
      </c>
      <c r="B31" s="14" t="s">
        <v>19</v>
      </c>
      <c r="C31" s="12">
        <v>11387.5</v>
      </c>
      <c r="D31" s="12">
        <v>37.9</v>
      </c>
      <c r="E31" s="12">
        <v>306.3</v>
      </c>
      <c r="F31" s="12">
        <f t="shared" si="1"/>
        <v>11119.1</v>
      </c>
    </row>
    <row r="32" spans="1:6" ht="26.25" customHeight="1">
      <c r="A32" s="11">
        <v>8</v>
      </c>
      <c r="B32" s="14" t="s">
        <v>20</v>
      </c>
      <c r="C32" s="12">
        <v>1972</v>
      </c>
      <c r="D32" s="12">
        <v>403</v>
      </c>
      <c r="E32" s="12">
        <v>313.2</v>
      </c>
      <c r="F32" s="12">
        <f t="shared" si="1"/>
        <v>2061.8</v>
      </c>
    </row>
    <row r="33" spans="1:6" ht="30" customHeight="1">
      <c r="A33" s="11">
        <v>9</v>
      </c>
      <c r="B33" s="14" t="s">
        <v>21</v>
      </c>
      <c r="C33" s="12">
        <v>1098</v>
      </c>
      <c r="D33" s="12">
        <v>101.6</v>
      </c>
      <c r="E33" s="12">
        <v>74.5</v>
      </c>
      <c r="F33" s="12">
        <f t="shared" si="1"/>
        <v>1125.1</v>
      </c>
    </row>
    <row r="34" spans="1:6" ht="27.75" customHeight="1">
      <c r="A34" s="11">
        <v>10</v>
      </c>
      <c r="B34" s="14" t="s">
        <v>22</v>
      </c>
      <c r="C34" s="12">
        <v>12.6</v>
      </c>
      <c r="D34" s="12">
        <v>0</v>
      </c>
      <c r="E34" s="12">
        <v>0</v>
      </c>
      <c r="F34" s="12">
        <f>C34+D34-E34</f>
        <v>12.6</v>
      </c>
    </row>
    <row r="35" spans="1:6" ht="25.5" customHeight="1" thickBot="1">
      <c r="A35" s="15">
        <v>11</v>
      </c>
      <c r="B35" s="16" t="s">
        <v>23</v>
      </c>
      <c r="C35" s="12">
        <v>43.5</v>
      </c>
      <c r="D35" s="12">
        <v>45</v>
      </c>
      <c r="E35" s="12">
        <v>42.5</v>
      </c>
      <c r="F35" s="12">
        <f t="shared" si="1"/>
        <v>46</v>
      </c>
    </row>
    <row r="36" spans="1:6" s="20" customFormat="1" ht="13.5" thickBot="1">
      <c r="A36" s="17" t="s">
        <v>24</v>
      </c>
      <c r="B36" s="18"/>
      <c r="C36" s="21">
        <f>SUM(C25:C35)</f>
        <v>50176.85</v>
      </c>
      <c r="D36" s="21">
        <f>SUM(D25:D35)</f>
        <v>6928.5</v>
      </c>
      <c r="E36" s="21">
        <f>SUM(E25:E35)</f>
        <v>18584</v>
      </c>
      <c r="F36" s="21">
        <f>SUM(F25:F35)</f>
        <v>38521.35</v>
      </c>
    </row>
    <row r="39" spans="2:6" ht="12.75">
      <c r="B39" s="22" t="s">
        <v>28</v>
      </c>
      <c r="C39" s="23"/>
      <c r="D39" s="23"/>
      <c r="E39" s="23"/>
      <c r="F39" s="23"/>
    </row>
    <row r="40" spans="2:6" ht="12.75">
      <c r="B40" s="23"/>
      <c r="C40" s="23"/>
      <c r="D40" s="23"/>
      <c r="E40" s="23"/>
      <c r="F40" s="23"/>
    </row>
    <row r="41" spans="2:6" ht="12.75">
      <c r="B41" s="23"/>
      <c r="C41" s="23"/>
      <c r="D41" s="23"/>
      <c r="E41" s="23"/>
      <c r="F41" s="23"/>
    </row>
    <row r="42" spans="2:6" ht="12.75">
      <c r="B42" s="23"/>
      <c r="C42" s="23"/>
      <c r="D42" s="23"/>
      <c r="E42" s="23"/>
      <c r="F42" s="23"/>
    </row>
    <row r="43" spans="2:6" ht="12.75">
      <c r="B43" s="23"/>
      <c r="C43" s="23"/>
      <c r="D43" s="23"/>
      <c r="E43" s="23"/>
      <c r="F43" s="23"/>
    </row>
    <row r="44" spans="2:6" ht="12.75">
      <c r="B44" s="23"/>
      <c r="C44" s="23"/>
      <c r="D44" s="23"/>
      <c r="E44" s="23"/>
      <c r="F44" s="23"/>
    </row>
    <row r="45" spans="2:6" ht="12.75">
      <c r="B45" s="23"/>
      <c r="C45" s="23"/>
      <c r="D45" s="23"/>
      <c r="E45" s="23"/>
      <c r="F45" s="23"/>
    </row>
    <row r="46" spans="2:6" ht="12.75">
      <c r="B46" s="23"/>
      <c r="C46" s="23"/>
      <c r="D46" s="23"/>
      <c r="E46" s="23"/>
      <c r="F46" s="23"/>
    </row>
    <row r="47" spans="2:6" ht="12.75">
      <c r="B47" s="23"/>
      <c r="C47" s="23"/>
      <c r="D47" s="23"/>
      <c r="E47" s="23"/>
      <c r="F47" s="23"/>
    </row>
    <row r="48" spans="2:6" ht="12.75">
      <c r="B48" s="23"/>
      <c r="C48" s="23"/>
      <c r="D48" s="23"/>
      <c r="E48" s="23"/>
      <c r="F48" s="23"/>
    </row>
    <row r="51" spans="5:6" ht="12.75">
      <c r="E51" s="34" t="s">
        <v>29</v>
      </c>
      <c r="F51" s="34"/>
    </row>
    <row r="52" spans="5:6" ht="12.75">
      <c r="E52" s="34" t="s">
        <v>1</v>
      </c>
      <c r="F52" s="34"/>
    </row>
    <row r="53" spans="5:6" ht="12.75">
      <c r="E53" s="34" t="s">
        <v>53</v>
      </c>
      <c r="F53" s="34"/>
    </row>
    <row r="54" spans="1:6" ht="15">
      <c r="A54" s="2" t="s">
        <v>2</v>
      </c>
      <c r="B54" s="2"/>
      <c r="C54" s="2"/>
      <c r="D54" s="2"/>
      <c r="E54" s="2"/>
      <c r="F54" s="2"/>
    </row>
    <row r="55" spans="1:6" ht="15">
      <c r="A55" s="2" t="s">
        <v>30</v>
      </c>
      <c r="B55" s="2"/>
      <c r="C55" s="2"/>
      <c r="D55" s="2"/>
      <c r="E55" s="2"/>
      <c r="F55" s="2"/>
    </row>
    <row r="56" spans="1:6" ht="15">
      <c r="A56" s="2" t="s">
        <v>4</v>
      </c>
      <c r="B56" s="2"/>
      <c r="C56" s="2"/>
      <c r="D56" s="2"/>
      <c r="E56" s="2"/>
      <c r="F56" s="2"/>
    </row>
    <row r="58" spans="1:6" ht="12.75">
      <c r="A58" s="24" t="s">
        <v>6</v>
      </c>
      <c r="B58" s="24" t="s">
        <v>31</v>
      </c>
      <c r="C58" s="25" t="s">
        <v>32</v>
      </c>
      <c r="D58" s="25"/>
      <c r="E58" s="24" t="s">
        <v>33</v>
      </c>
      <c r="F58" s="24" t="s">
        <v>34</v>
      </c>
    </row>
    <row r="59" spans="1:6" s="28" customFormat="1" ht="12.75">
      <c r="A59" s="26">
        <v>1</v>
      </c>
      <c r="B59" s="26" t="s">
        <v>13</v>
      </c>
      <c r="C59" s="27"/>
      <c r="D59" s="27"/>
      <c r="E59" s="26"/>
      <c r="F59" s="26"/>
    </row>
    <row r="60" spans="1:6" ht="12.75">
      <c r="A60" s="11">
        <v>1.1</v>
      </c>
      <c r="B60" s="29" t="s">
        <v>35</v>
      </c>
      <c r="C60" s="30" t="s">
        <v>36</v>
      </c>
      <c r="D60" s="30"/>
      <c r="E60" s="11" t="s">
        <v>37</v>
      </c>
      <c r="F60" s="11">
        <f>'[1]Sheet7'!F79</f>
        <v>136741.94</v>
      </c>
    </row>
    <row r="61" spans="1:6" ht="12.75">
      <c r="A61" s="11"/>
      <c r="B61" s="11"/>
      <c r="C61" s="30" t="s">
        <v>38</v>
      </c>
      <c r="D61" s="30"/>
      <c r="E61" s="11" t="s">
        <v>37</v>
      </c>
      <c r="F61" s="11">
        <f>'[1]Sheet7'!F80</f>
        <v>37983.87</v>
      </c>
    </row>
    <row r="62" spans="1:6" ht="12.75">
      <c r="A62" s="11"/>
      <c r="B62" s="11"/>
      <c r="C62" s="30" t="s">
        <v>39</v>
      </c>
      <c r="D62" s="30"/>
      <c r="E62" s="11" t="s">
        <v>40</v>
      </c>
      <c r="F62" s="11">
        <f>'[1]Sheet7'!F81</f>
        <v>896419.35</v>
      </c>
    </row>
    <row r="63" spans="1:6" ht="12.75">
      <c r="A63" s="11"/>
      <c r="B63" s="11"/>
      <c r="C63" s="30" t="s">
        <v>41</v>
      </c>
      <c r="D63" s="30"/>
      <c r="E63" s="11" t="s">
        <v>42</v>
      </c>
      <c r="F63" s="11">
        <f>'[1]Sheet7'!F82</f>
        <v>91161.29000000001</v>
      </c>
    </row>
    <row r="64" spans="1:6" ht="12.75">
      <c r="A64" s="11"/>
      <c r="B64" s="11"/>
      <c r="C64" s="30" t="s">
        <v>43</v>
      </c>
      <c r="D64" s="30"/>
      <c r="E64" s="11" t="s">
        <v>44</v>
      </c>
      <c r="F64" s="11">
        <f>'[1]Sheet7'!F83</f>
        <v>1215483.87</v>
      </c>
    </row>
    <row r="65" spans="1:6" ht="12.75">
      <c r="A65" s="11"/>
      <c r="B65" s="11"/>
      <c r="C65" s="30" t="s">
        <v>45</v>
      </c>
      <c r="D65" s="30"/>
      <c r="E65" s="11" t="s">
        <v>46</v>
      </c>
      <c r="F65" s="11">
        <f>'[1]Sheet7'!F84</f>
        <v>281080.65</v>
      </c>
    </row>
    <row r="66" spans="1:6" ht="12.75">
      <c r="A66" s="11"/>
      <c r="B66" s="11"/>
      <c r="C66" s="30" t="s">
        <v>47</v>
      </c>
      <c r="D66" s="30"/>
      <c r="E66" s="11" t="s">
        <v>48</v>
      </c>
      <c r="F66" s="11">
        <f>'[1]Sheet7'!F85</f>
        <v>136741.94</v>
      </c>
    </row>
    <row r="67" spans="1:6" ht="12.75">
      <c r="A67" s="11">
        <v>1.2</v>
      </c>
      <c r="B67" s="29" t="s">
        <v>49</v>
      </c>
      <c r="C67" s="30" t="s">
        <v>50</v>
      </c>
      <c r="D67" s="30"/>
      <c r="E67" s="11"/>
      <c r="F67" s="11">
        <v>303871.6</v>
      </c>
    </row>
    <row r="68" spans="1:6" ht="12.75">
      <c r="A68" s="11"/>
      <c r="B68" s="11"/>
      <c r="C68" s="31"/>
      <c r="D68" s="31"/>
      <c r="E68" s="11"/>
      <c r="F68" s="11"/>
    </row>
    <row r="69" spans="1:6" ht="12.75">
      <c r="A69" s="32"/>
      <c r="B69" s="32" t="s">
        <v>51</v>
      </c>
      <c r="C69" s="33"/>
      <c r="D69" s="33"/>
      <c r="E69" s="32"/>
      <c r="F69" s="32">
        <f>SUM(F60:F68)</f>
        <v>3099484.5100000002</v>
      </c>
    </row>
    <row r="70" spans="3:4" ht="12.75">
      <c r="C70" s="23"/>
      <c r="D70" s="23"/>
    </row>
    <row r="72" spans="2:6" ht="12.75">
      <c r="B72" s="22" t="s">
        <v>52</v>
      </c>
      <c r="C72" s="23"/>
      <c r="D72" s="23"/>
      <c r="E72" s="23"/>
      <c r="F72" s="23"/>
    </row>
    <row r="73" spans="2:6" ht="12.75">
      <c r="B73" s="23"/>
      <c r="C73" s="23"/>
      <c r="D73" s="23"/>
      <c r="E73" s="23"/>
      <c r="F73" s="23"/>
    </row>
    <row r="74" spans="2:6" ht="12.75">
      <c r="B74" s="23"/>
      <c r="C74" s="23"/>
      <c r="D74" s="23"/>
      <c r="E74" s="23"/>
      <c r="F74" s="23"/>
    </row>
    <row r="75" spans="2:6" ht="12.75">
      <c r="B75" s="23"/>
      <c r="C75" s="23"/>
      <c r="D75" s="23"/>
      <c r="E75" s="23"/>
      <c r="F75" s="23"/>
    </row>
    <row r="76" spans="2:6" ht="12.75">
      <c r="B76" s="23"/>
      <c r="C76" s="23"/>
      <c r="D76" s="23"/>
      <c r="E76" s="23"/>
      <c r="F76" s="23"/>
    </row>
    <row r="77" spans="2:6" ht="12.75">
      <c r="B77" s="23"/>
      <c r="C77" s="23"/>
      <c r="D77" s="23"/>
      <c r="E77" s="23"/>
      <c r="F77" s="23"/>
    </row>
    <row r="78" spans="2:6" ht="12.75">
      <c r="B78" s="23"/>
      <c r="C78" s="23"/>
      <c r="D78" s="23"/>
      <c r="E78" s="23"/>
      <c r="F78" s="23"/>
    </row>
    <row r="79" spans="2:6" ht="12.75">
      <c r="B79" s="23"/>
      <c r="C79" s="23"/>
      <c r="D79" s="23"/>
      <c r="E79" s="23"/>
      <c r="F79" s="23"/>
    </row>
    <row r="80" spans="2:6" ht="12.75">
      <c r="B80" s="23"/>
      <c r="C80" s="23"/>
      <c r="D80" s="23"/>
      <c r="E80" s="23"/>
      <c r="F80" s="23"/>
    </row>
    <row r="81" spans="2:6" ht="12.75">
      <c r="B81" s="23"/>
      <c r="C81" s="23"/>
      <c r="D81" s="23"/>
      <c r="E81" s="23"/>
      <c r="F81" s="23"/>
    </row>
  </sheetData>
  <mergeCells count="35">
    <mergeCell ref="C69:D69"/>
    <mergeCell ref="C70:D70"/>
    <mergeCell ref="B72:F81"/>
    <mergeCell ref="E1:F1"/>
    <mergeCell ref="E2:F2"/>
    <mergeCell ref="E3:F3"/>
    <mergeCell ref="E51:F51"/>
    <mergeCell ref="E52:F52"/>
    <mergeCell ref="E53:F53"/>
    <mergeCell ref="C65:D65"/>
    <mergeCell ref="C66:D66"/>
    <mergeCell ref="C67:D67"/>
    <mergeCell ref="C68:D68"/>
    <mergeCell ref="C61:D61"/>
    <mergeCell ref="C62:D62"/>
    <mergeCell ref="C63:D63"/>
    <mergeCell ref="C64:D64"/>
    <mergeCell ref="A56:F56"/>
    <mergeCell ref="C58:D58"/>
    <mergeCell ref="C59:D59"/>
    <mergeCell ref="C60:D60"/>
    <mergeCell ref="A36:B36"/>
    <mergeCell ref="B39:F48"/>
    <mergeCell ref="A54:F54"/>
    <mergeCell ref="A55:F55"/>
    <mergeCell ref="A21:B21"/>
    <mergeCell ref="A23:A24"/>
    <mergeCell ref="B23:B24"/>
    <mergeCell ref="C23:F23"/>
    <mergeCell ref="A4:F4"/>
    <mergeCell ref="A5:F5"/>
    <mergeCell ref="A6:F6"/>
    <mergeCell ref="A8:A9"/>
    <mergeCell ref="B8:B9"/>
    <mergeCell ref="C8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2021-05-13T05:02:07Z</dcterms:created>
  <dcterms:modified xsi:type="dcterms:W3CDTF">2021-05-13T05:05:07Z</dcterms:modified>
  <cp:category/>
  <cp:version/>
  <cp:contentType/>
  <cp:contentStatus/>
</cp:coreProperties>
</file>